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0" yWindow="40" windowWidth="16220" windowHeight="8850"/>
  </bookViews>
  <sheets>
    <sheet name="Blad1" sheetId="1" r:id="rId1"/>
    <sheet name="Blad2" sheetId="2" r:id="rId2"/>
    <sheet name="Blad3" sheetId="3" r:id="rId3"/>
  </sheets>
  <calcPr calcId="145621"/>
</workbook>
</file>

<file path=xl/calcChain.xml><?xml version="1.0" encoding="utf-8"?>
<calcChain xmlns="http://schemas.openxmlformats.org/spreadsheetml/2006/main">
  <c r="J16" i="1" l="1"/>
  <c r="J24" i="1" l="1"/>
  <c r="J21" i="1"/>
  <c r="I33" i="1" l="1"/>
  <c r="I21" i="1" l="1"/>
  <c r="I28" i="1" l="1"/>
  <c r="I27" i="1" l="1"/>
  <c r="I24" i="1"/>
  <c r="I23" i="1"/>
  <c r="J23" i="1" s="1"/>
  <c r="J30" i="1" s="1"/>
  <c r="I20" i="1"/>
  <c r="I19" i="1"/>
  <c r="I18" i="1"/>
  <c r="I17" i="1"/>
  <c r="I16" i="1"/>
  <c r="I30" i="1" l="1"/>
  <c r="J14" i="1"/>
  <c r="H36" i="1" l="1"/>
  <c r="I35" i="1"/>
  <c r="I14" i="1"/>
</calcChain>
</file>

<file path=xl/comments1.xml><?xml version="1.0" encoding="utf-8"?>
<comments xmlns="http://schemas.openxmlformats.org/spreadsheetml/2006/main">
  <authors>
    <author>Julia</author>
    <author>Jacques</author>
  </authors>
  <commentList>
    <comment ref="F8" authorId="0">
      <text>
        <r>
          <rPr>
            <sz val="12"/>
            <color indexed="81"/>
            <rFont val="Tahoma"/>
            <family val="2"/>
          </rPr>
          <t xml:space="preserve">voor vragen of opmerkingen over de factuur kunt u via email contact op nemen met de penningmeester  Jan Ophof,, email  penningmeester@vlechttheater.nl 
</t>
        </r>
      </text>
    </comment>
    <comment ref="F11" authorId="0">
      <text>
        <r>
          <rPr>
            <sz val="12"/>
            <color indexed="81"/>
            <rFont val="Tahoma"/>
            <family val="2"/>
          </rPr>
          <t xml:space="preserve">Indien nog geen datum/tijd is vastgelegd dan graag uw voorkeur vermelden (data of periode, vr of za avond  of  zo middag). Wij nemen dan z.s.m. contact hierover op. </t>
        </r>
        <r>
          <rPr>
            <sz val="9"/>
            <color indexed="81"/>
            <rFont val="Tahoma"/>
            <family val="2"/>
          </rPr>
          <t xml:space="preserve">
</t>
        </r>
      </text>
    </comment>
    <comment ref="J13" authorId="0">
      <text>
        <r>
          <rPr>
            <sz val="12"/>
            <color indexed="81"/>
            <rFont val="Tahoma"/>
            <family val="2"/>
          </rPr>
          <t>Bij annulering van een voorstelling worden uitsluitend een deel van de zaalhuur en de gemaakte kosten in rekening gebracht.</t>
        </r>
        <r>
          <rPr>
            <sz val="9"/>
            <color indexed="81"/>
            <rFont val="Tahoma"/>
            <family val="2"/>
          </rPr>
          <t xml:space="preserve">
</t>
        </r>
      </text>
    </comment>
    <comment ref="H14" authorId="0">
      <text>
        <r>
          <rPr>
            <b/>
            <sz val="9"/>
            <color indexed="81"/>
            <rFont val="Tahoma"/>
            <charset val="1"/>
          </rPr>
          <t xml:space="preserve">
</t>
        </r>
        <r>
          <rPr>
            <sz val="12"/>
            <color indexed="81"/>
            <rFont val="Tahoma"/>
            <family val="2"/>
          </rPr>
          <t>wilt u bij de diensten die u af wilt nemen een  1  plaatsen in het witte veld.</t>
        </r>
        <r>
          <rPr>
            <b/>
            <sz val="9"/>
            <color indexed="81"/>
            <rFont val="Tahoma"/>
            <charset val="1"/>
          </rPr>
          <t xml:space="preserve">
</t>
        </r>
      </text>
    </comment>
    <comment ref="D17" authorId="1">
      <text>
        <r>
          <rPr>
            <sz val="12"/>
            <color indexed="81"/>
            <rFont val="Tahoma"/>
            <family val="2"/>
          </rPr>
          <t>Hier kunt u kiezen of u met eigen technicus komt of de technicus van 't VlechtTheater moet worden ingezet.  Uw eigen technicus wordt natuurlijk wel ontvangen door onze technicus voor vragen over de apparatuur.</t>
        </r>
      </text>
    </comment>
    <comment ref="E18" authorId="0">
      <text>
        <r>
          <rPr>
            <sz val="12"/>
            <color indexed="81"/>
            <rFont val="Tahoma"/>
            <family val="2"/>
          </rPr>
          <t xml:space="preserve">Het is ook mogelijk om op eigen apparatuur te spelen
</t>
        </r>
      </text>
    </comment>
    <comment ref="E19" authorId="0">
      <text>
        <r>
          <rPr>
            <sz val="12"/>
            <color indexed="81"/>
            <rFont val="Tahoma"/>
            <family val="2"/>
          </rPr>
          <t xml:space="preserve">Als er geen eigen technicus meekomt  stuur dan een licht- en geluidsplan mee. </t>
        </r>
        <r>
          <rPr>
            <sz val="9"/>
            <color indexed="81"/>
            <rFont val="Tahoma"/>
            <family val="2"/>
          </rPr>
          <t xml:space="preserve">
</t>
        </r>
      </text>
    </comment>
    <comment ref="E20" authorId="0">
      <text>
        <r>
          <rPr>
            <sz val="12"/>
            <color indexed="81"/>
            <rFont val="Tahoma"/>
            <family val="2"/>
          </rPr>
          <t>Indien voor deze optie wordt gekozen dan graag omschrijven waarvoor de beamer wordt ingezet.</t>
        </r>
        <r>
          <rPr>
            <sz val="9"/>
            <color indexed="81"/>
            <rFont val="Tahoma"/>
            <family val="2"/>
          </rPr>
          <t xml:space="preserve">
</t>
        </r>
      </text>
    </comment>
    <comment ref="D21" authorId="1">
      <text>
        <r>
          <rPr>
            <sz val="12"/>
            <color indexed="81"/>
            <rFont val="Tahoma"/>
            <family val="2"/>
          </rPr>
          <t xml:space="preserve">Indien je wilt dat dit via 't VlechtTheater loopt: 1  invoeren bij aantal. 
</t>
        </r>
      </text>
    </comment>
    <comment ref="E21" authorId="0">
      <text>
        <r>
          <rPr>
            <sz val="12"/>
            <color indexed="81"/>
            <rFont val="Tahoma"/>
            <family val="2"/>
          </rPr>
          <t>Dit bedrag is afhankelijk van</t>
        </r>
        <r>
          <rPr>
            <sz val="9"/>
            <color indexed="81"/>
            <rFont val="Tahoma"/>
            <family val="2"/>
          </rPr>
          <t xml:space="preserve"> </t>
        </r>
        <r>
          <rPr>
            <sz val="12"/>
            <color indexed="81"/>
            <rFont val="Tahoma"/>
            <family val="2"/>
          </rPr>
          <t xml:space="preserve">het aantal bezoekers. Daardoor kan de uiteindelijke factuur van 't VlechtTheater op deze post iets afwijken van deze offerte. </t>
        </r>
      </text>
    </comment>
    <comment ref="D23" authorId="1">
      <text>
        <r>
          <rPr>
            <sz val="12"/>
            <color indexed="81"/>
            <rFont val="Tahoma"/>
            <family val="2"/>
          </rPr>
          <t xml:space="preserve">'t Vlechttheater biedt hier diverse mogelijkheden.
- Indien 't VlechtTheater moet zorgen voor drukken affiches en flyers, dan in kolom 'aantal' het gewenste aantal aangeven. Standaarddruk affiches A3 en A4. Flyers: A5
</t>
        </r>
        <r>
          <rPr>
            <sz val="9"/>
            <color indexed="81"/>
            <rFont val="Tahoma"/>
            <family val="2"/>
          </rPr>
          <t xml:space="preserve">
</t>
        </r>
      </text>
    </comment>
    <comment ref="E23" authorId="1">
      <text>
        <r>
          <rPr>
            <sz val="12"/>
            <color indexed="81"/>
            <rFont val="Tahoma"/>
            <family val="2"/>
          </rPr>
          <t>indien gewenst:  1 invullen</t>
        </r>
        <r>
          <rPr>
            <sz val="9"/>
            <color indexed="81"/>
            <rFont val="Tahoma"/>
            <family val="2"/>
          </rPr>
          <t xml:space="preserve">
</t>
        </r>
      </text>
    </comment>
    <comment ref="E24" authorId="1">
      <text>
        <r>
          <rPr>
            <sz val="12"/>
            <color indexed="81"/>
            <rFont val="Tahoma"/>
            <family val="2"/>
          </rPr>
          <t xml:space="preserve">graag tekst en goede foto's (min.300dpi) aanleveren per e-mail. 
Distributienetwerk VlechtTheater bestaat o.a. uit 
- lokale en regionale kranten
- cultuurnetwerken
- div. culturele agenda's
- faceboek </t>
        </r>
      </text>
    </comment>
    <comment ref="E26" authorId="0">
      <text>
        <r>
          <rPr>
            <sz val="12"/>
            <color indexed="81"/>
            <rFont val="Tahoma"/>
            <family val="2"/>
          </rPr>
          <t>zie hiervoor bij downloads recente prijslijst horeca</t>
        </r>
        <r>
          <rPr>
            <sz val="9"/>
            <color indexed="81"/>
            <rFont val="Tahoma"/>
            <family val="2"/>
          </rPr>
          <t xml:space="preserve">
</t>
        </r>
      </text>
    </comment>
    <comment ref="E28" authorId="0">
      <text>
        <r>
          <rPr>
            <b/>
            <sz val="9"/>
            <color indexed="81"/>
            <rFont val="Tahoma"/>
            <family val="2"/>
          </rPr>
          <t>Maaltijd: richtprijs tussen € 15,00 en € 20,00</t>
        </r>
        <r>
          <rPr>
            <sz val="9"/>
            <color indexed="81"/>
            <rFont val="Tahoma"/>
            <family val="2"/>
          </rPr>
          <t xml:space="preserve">
</t>
        </r>
      </text>
    </comment>
    <comment ref="D32" authorId="1">
      <text>
        <r>
          <rPr>
            <sz val="12"/>
            <color indexed="81"/>
            <rFont val="Tahoma"/>
            <family val="2"/>
          </rPr>
          <t>Hier kunt u zelf een inschatting maken van verwachte aantal bezoekers en de gewenste entreeprijs. Deze gegevens worden doorgerekend binnen het model zodat u ook bij 'saldo' ziet wat de opbrengst voor u kan worden. 
Tevens wordt dan het minimum aantal bezoekers vermeld waarbij de voorstelling voor u kostendekkend draait. 
Altijd handig om even contact op te nemen met 't VlechtTheater. Wij kennen de situatie in onze regio en kunnen u adviseren bij vaststellen entreeprijs en verwachting bezoekers.   -&gt;  Jacques Platenkamp  06 1966 3098</t>
        </r>
        <r>
          <rPr>
            <sz val="9"/>
            <color indexed="81"/>
            <rFont val="Tahoma"/>
            <family val="2"/>
          </rPr>
          <t xml:space="preserve">
</t>
        </r>
      </text>
    </comment>
    <comment ref="E32" authorId="0">
      <text>
        <r>
          <rPr>
            <sz val="12"/>
            <color indexed="81"/>
            <rFont val="Tahoma"/>
            <family val="2"/>
          </rPr>
          <t>Neem bij twijfel altijd even contact op met ons. Wij kennen de omgeving, de gebruikelijke entreeprijzen en de te verwachten bezoekersaantallen. 
Houd ook rekening met het feit dat op het  platteland de bevolkingsaantallen vele malen lager is dan in stedelijk gebied.</t>
        </r>
        <r>
          <rPr>
            <sz val="9"/>
            <color indexed="81"/>
            <rFont val="Tahoma"/>
            <family val="2"/>
          </rPr>
          <t xml:space="preserve">
</t>
        </r>
      </text>
    </comment>
  </commentList>
</comments>
</file>

<file path=xl/sharedStrings.xml><?xml version="1.0" encoding="utf-8"?>
<sst xmlns="http://schemas.openxmlformats.org/spreadsheetml/2006/main" count="59" uniqueCount="57">
  <si>
    <t>item</t>
  </si>
  <si>
    <t>omschrijving</t>
  </si>
  <si>
    <t xml:space="preserve">totaal </t>
  </si>
  <si>
    <t>theaterzaal</t>
  </si>
  <si>
    <t xml:space="preserve">zaal met podium </t>
  </si>
  <si>
    <t>eenheid</t>
  </si>
  <si>
    <t>aantal</t>
  </si>
  <si>
    <t xml:space="preserve">apparatuur </t>
  </si>
  <si>
    <t>inzet technicus</t>
  </si>
  <si>
    <t>bediening tijdens uitvoering</t>
  </si>
  <si>
    <t>inzet geluid - incl uitleg apparatuur</t>
  </si>
  <si>
    <t>beamer plus scherm</t>
  </si>
  <si>
    <t>bedrag per voorstelling</t>
  </si>
  <si>
    <t>distributie affiches/flyers</t>
  </si>
  <si>
    <t>vast bedrag</t>
  </si>
  <si>
    <t>pers en sociale media</t>
  </si>
  <si>
    <t>annulering</t>
  </si>
  <si>
    <t>koffie, thee, fris , bier en wijn</t>
  </si>
  <si>
    <t xml:space="preserve">lunch </t>
  </si>
  <si>
    <t xml:space="preserve">warme maaltijd </t>
  </si>
  <si>
    <t>pp</t>
  </si>
  <si>
    <t>richtprijs pp</t>
  </si>
  <si>
    <t>barprijs</t>
  </si>
  <si>
    <t xml:space="preserve"> </t>
  </si>
  <si>
    <t>ondersteuning publiciteit</t>
  </si>
  <si>
    <t>zaaltechniek</t>
  </si>
  <si>
    <t>horeca</t>
  </si>
  <si>
    <t>saldo</t>
  </si>
  <si>
    <t>voorstelling:</t>
  </si>
  <si>
    <t xml:space="preserve">datum: </t>
  </si>
  <si>
    <t>factuuradres:</t>
  </si>
  <si>
    <t>huurder:</t>
  </si>
  <si>
    <t>contactpersoon:</t>
  </si>
  <si>
    <t xml:space="preserve">e-mail: </t>
  </si>
  <si>
    <t>berekening verwachte inkomsten</t>
  </si>
  <si>
    <t>geschat bezoekersaantal</t>
  </si>
  <si>
    <t>TOTALEN</t>
  </si>
  <si>
    <t>minimum bezoekersaantal kostendekkend</t>
  </si>
  <si>
    <t>inschatting totaal eigen kosten</t>
  </si>
  <si>
    <t>vul uw keuze in</t>
  </si>
  <si>
    <t>eenheids-</t>
  </si>
  <si>
    <t>prijs</t>
  </si>
  <si>
    <t>secretariaat@vlechttheater.nl</t>
  </si>
  <si>
    <t xml:space="preserve">inzet licht </t>
  </si>
  <si>
    <t>* het is mogelijk om te kiezen voor een entreeprijs incl koffie/thee. De gewenste entreeprijs wordt dan verhoogd met € 1,50</t>
  </si>
  <si>
    <t>10% v.d. kaartverkoop</t>
  </si>
  <si>
    <t>reserveringslijn en kaartverkoopbalie</t>
  </si>
  <si>
    <t>download dit bestand, vul het naar wens in en stuur het dan als bijlage door naar secretariaat@vlechttheater.nl</t>
  </si>
  <si>
    <t xml:space="preserve">bankrekening: NL38 RABO 0310 4186 74  </t>
  </si>
  <si>
    <t>OFFERTEMODEL   BEREKENING VOORSTELLINGSKOSTEN in 't VLECHTTHEATER - Noordwolde</t>
  </si>
  <si>
    <t>telefoon:</t>
  </si>
  <si>
    <t>Wij nemen dan z.s.m. contact met u op om het door te nemen en verdere afspraken te maken.</t>
  </si>
  <si>
    <t xml:space="preserve">                        Invoer gegevens: uitsluitend in de witte velden. Voor aanvullende informatie: muis op rode driehoekjes bij de items.</t>
  </si>
  <si>
    <t xml:space="preserve">   Voor aanvullende informatie of hulp bij het invullen: 06-19663098 (secretariaat, Jacques Platenkamp) of mail: secretariaat@vlechttheater.nl</t>
  </si>
  <si>
    <t>per voorstelling</t>
  </si>
  <si>
    <t xml:space="preserve">entreeprijs </t>
  </si>
  <si>
    <t>update JPL: 19 april2019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</si>
</sst>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quot;€&quot;\ * #,##0.00_ ;_ &quot;€&quot;\ * \-#,##0.00_ ;_ &quot;€&quot;\ * &quot;-&quot;??_ ;_ @_ "/>
    <numFmt numFmtId="164" formatCode="_(&quot;€&quot;* #,##0.00_);_(&quot;€&quot;* \(#,##0.00\);_(&quot;€&quot;* &quot;-&quot;??_);_(@_)"/>
    <numFmt numFmtId="165" formatCode="#,##0.00\ [$€-407]"/>
    <numFmt numFmtId="166" formatCode="#,##0_ ;\-#,##0\ "/>
  </numFmts>
  <fonts count="19" x14ac:knownFonts="1">
    <font>
      <sz val="11"/>
      <color theme="1"/>
      <name val="Calibri"/>
      <family val="2"/>
      <scheme val="minor"/>
    </font>
    <font>
      <b/>
      <sz val="11"/>
      <color theme="1"/>
      <name val="Calibri"/>
      <family val="2"/>
      <scheme val="minor"/>
    </font>
    <font>
      <b/>
      <sz val="11"/>
      <color rgb="FFFF0000"/>
      <name val="Calibri"/>
      <family val="2"/>
      <scheme val="minor"/>
    </font>
    <font>
      <sz val="9"/>
      <color indexed="81"/>
      <name val="Tahoma"/>
      <family val="2"/>
    </font>
    <font>
      <b/>
      <sz val="9"/>
      <color indexed="81"/>
      <name val="Tahoma"/>
      <family val="2"/>
    </font>
    <font>
      <u/>
      <sz val="11"/>
      <color theme="10"/>
      <name val="Calibri"/>
      <family val="2"/>
      <scheme val="minor"/>
    </font>
    <font>
      <b/>
      <sz val="16"/>
      <color rgb="FFFF0000"/>
      <name val="Calibri"/>
      <family val="2"/>
      <scheme val="minor"/>
    </font>
    <font>
      <b/>
      <i/>
      <sz val="11"/>
      <color theme="1"/>
      <name val="Calibri"/>
      <family val="2"/>
      <scheme val="minor"/>
    </font>
    <font>
      <i/>
      <sz val="11"/>
      <color theme="1"/>
      <name val="Calibri"/>
      <family val="2"/>
      <scheme val="minor"/>
    </font>
    <font>
      <sz val="9"/>
      <color theme="1"/>
      <name val="Calibri"/>
      <family val="2"/>
      <scheme val="minor"/>
    </font>
    <font>
      <i/>
      <sz val="12"/>
      <color theme="1"/>
      <name val="Calibri"/>
      <family val="2"/>
      <scheme val="minor"/>
    </font>
    <font>
      <b/>
      <i/>
      <sz val="16"/>
      <color rgb="FFFF0000"/>
      <name val="Calibri"/>
      <family val="2"/>
      <scheme val="minor"/>
    </font>
    <font>
      <u/>
      <sz val="16"/>
      <color theme="10"/>
      <name val="Calibri"/>
      <family val="2"/>
      <scheme val="minor"/>
    </font>
    <font>
      <sz val="14"/>
      <color theme="5" tint="-0.249977111117893"/>
      <name val="Calibri"/>
      <family val="2"/>
      <scheme val="minor"/>
    </font>
    <font>
      <b/>
      <i/>
      <sz val="12"/>
      <color rgb="FFFF0000"/>
      <name val="Calibri"/>
      <family val="2"/>
      <scheme val="minor"/>
    </font>
    <font>
      <b/>
      <sz val="9"/>
      <color indexed="81"/>
      <name val="Tahoma"/>
      <charset val="1"/>
    </font>
    <font>
      <sz val="12"/>
      <color indexed="81"/>
      <name val="Tahoma"/>
      <family val="2"/>
    </font>
    <font>
      <sz val="12"/>
      <color theme="1"/>
      <name val="Calibri"/>
      <family val="2"/>
      <scheme val="minor"/>
    </font>
    <font>
      <u/>
      <sz val="12"/>
      <color theme="10"/>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rgb="FFCCFF66"/>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92">
    <xf numFmtId="0" fontId="0" fillId="0" borderId="0" xfId="0"/>
    <xf numFmtId="0" fontId="0" fillId="0" borderId="0" xfId="0" applyAlignment="1">
      <alignment textRotation="58"/>
    </xf>
    <xf numFmtId="0" fontId="0" fillId="4" borderId="1" xfId="0" applyFill="1" applyBorder="1"/>
    <xf numFmtId="0" fontId="0" fillId="5" borderId="0" xfId="0" applyFill="1"/>
    <xf numFmtId="0" fontId="0" fillId="6" borderId="1" xfId="0" applyFill="1" applyBorder="1"/>
    <xf numFmtId="164" fontId="0" fillId="4" borderId="1" xfId="0" applyNumberFormat="1" applyFill="1" applyBorder="1"/>
    <xf numFmtId="164" fontId="0" fillId="6" borderId="1" xfId="0" applyNumberFormat="1" applyFill="1" applyBorder="1"/>
    <xf numFmtId="164" fontId="1" fillId="4" borderId="1" xfId="0" applyNumberFormat="1" applyFont="1" applyFill="1" applyBorder="1"/>
    <xf numFmtId="0" fontId="0" fillId="4" borderId="0" xfId="0" applyFill="1" applyAlignment="1">
      <alignment textRotation="58"/>
    </xf>
    <xf numFmtId="0" fontId="0" fillId="4" borderId="0" xfId="0" applyFill="1"/>
    <xf numFmtId="0" fontId="0" fillId="4" borderId="1" xfId="0" applyFill="1" applyBorder="1" applyAlignment="1">
      <alignment horizontal="right"/>
    </xf>
    <xf numFmtId="0" fontId="7" fillId="3" borderId="1" xfId="0" applyFont="1" applyFill="1" applyBorder="1" applyAlignment="1">
      <alignment horizontal="right"/>
    </xf>
    <xf numFmtId="0" fontId="7" fillId="6" borderId="1" xfId="0" applyFont="1" applyFill="1" applyBorder="1" applyAlignment="1">
      <alignment horizontal="right"/>
    </xf>
    <xf numFmtId="0" fontId="0" fillId="6" borderId="1" xfId="0" applyFill="1" applyBorder="1" applyAlignment="1">
      <alignment horizontal="right"/>
    </xf>
    <xf numFmtId="166" fontId="1" fillId="6" borderId="1" xfId="0" applyNumberFormat="1" applyFont="1" applyFill="1" applyBorder="1"/>
    <xf numFmtId="164" fontId="1" fillId="5" borderId="1" xfId="0" applyNumberFormat="1" applyFont="1" applyFill="1" applyBorder="1" applyProtection="1">
      <protection locked="0"/>
    </xf>
    <xf numFmtId="0" fontId="1" fillId="5" borderId="1" xfId="0" applyFont="1" applyFill="1" applyBorder="1" applyProtection="1">
      <protection locked="0"/>
    </xf>
    <xf numFmtId="0" fontId="1" fillId="2" borderId="1" xfId="0" applyFont="1" applyFill="1" applyBorder="1" applyProtection="1">
      <protection locked="0"/>
    </xf>
    <xf numFmtId="0" fontId="1" fillId="0" borderId="1" xfId="0" applyFont="1" applyBorder="1" applyProtection="1">
      <protection locked="0"/>
    </xf>
    <xf numFmtId="164" fontId="1" fillId="4" borderId="1" xfId="0" applyNumberFormat="1" applyFont="1" applyFill="1" applyBorder="1" applyAlignment="1">
      <alignment horizontal="right"/>
    </xf>
    <xf numFmtId="0" fontId="8" fillId="4" borderId="9" xfId="0" applyFont="1" applyFill="1" applyBorder="1" applyAlignment="1">
      <alignment horizontal="right"/>
    </xf>
    <xf numFmtId="0" fontId="8" fillId="4" borderId="9" xfId="0" applyFont="1" applyFill="1" applyBorder="1" applyAlignment="1">
      <alignment horizontal="center"/>
    </xf>
    <xf numFmtId="1" fontId="1" fillId="5" borderId="1" xfId="0" applyNumberFormat="1" applyFont="1" applyFill="1" applyBorder="1" applyProtection="1">
      <protection locked="0"/>
    </xf>
    <xf numFmtId="164" fontId="1" fillId="5" borderId="7" xfId="0" applyNumberFormat="1" applyFont="1" applyFill="1" applyBorder="1" applyProtection="1">
      <protection locked="0"/>
    </xf>
    <xf numFmtId="164" fontId="0" fillId="6" borderId="1" xfId="0" applyNumberFormat="1" applyFill="1" applyBorder="1"/>
    <xf numFmtId="0" fontId="7" fillId="7" borderId="4" xfId="0" applyFont="1" applyFill="1" applyBorder="1"/>
    <xf numFmtId="0" fontId="0" fillId="7" borderId="4" xfId="0" applyFill="1" applyBorder="1"/>
    <xf numFmtId="164" fontId="0" fillId="7" borderId="4" xfId="0" applyNumberFormat="1" applyFill="1" applyBorder="1"/>
    <xf numFmtId="0" fontId="0" fillId="7" borderId="4" xfId="0" applyFill="1" applyBorder="1" applyProtection="1">
      <protection locked="0"/>
    </xf>
    <xf numFmtId="0" fontId="1" fillId="6" borderId="13" xfId="0" applyFont="1" applyFill="1" applyBorder="1" applyAlignment="1"/>
    <xf numFmtId="0" fontId="1" fillId="6" borderId="14" xfId="0" applyFont="1" applyFill="1" applyBorder="1" applyAlignment="1"/>
    <xf numFmtId="0" fontId="1" fillId="6" borderId="15" xfId="0" applyFont="1" applyFill="1" applyBorder="1" applyAlignment="1"/>
    <xf numFmtId="0" fontId="0" fillId="6" borderId="8" xfId="0" applyFill="1" applyBorder="1"/>
    <xf numFmtId="0" fontId="0" fillId="6" borderId="10" xfId="0" applyFill="1" applyBorder="1"/>
    <xf numFmtId="165" fontId="1" fillId="6" borderId="10" xfId="0" applyNumberFormat="1" applyFont="1" applyFill="1" applyBorder="1"/>
    <xf numFmtId="0" fontId="1" fillId="6" borderId="10" xfId="0" applyFont="1" applyFill="1" applyBorder="1"/>
    <xf numFmtId="0" fontId="10" fillId="4" borderId="9" xfId="0" applyFont="1" applyFill="1" applyBorder="1"/>
    <xf numFmtId="0" fontId="0" fillId="4" borderId="0" xfId="0" applyFill="1" applyBorder="1"/>
    <xf numFmtId="0" fontId="5" fillId="4" borderId="0" xfId="1" applyFill="1" applyBorder="1"/>
    <xf numFmtId="0" fontId="5" fillId="4" borderId="11" xfId="1" applyFill="1" applyBorder="1"/>
    <xf numFmtId="0" fontId="8" fillId="4" borderId="0" xfId="0" applyFont="1" applyFill="1"/>
    <xf numFmtId="44" fontId="0" fillId="6" borderId="1" xfId="0" applyNumberFormat="1" applyFill="1" applyBorder="1"/>
    <xf numFmtId="0" fontId="0" fillId="9" borderId="0" xfId="0" applyFill="1"/>
    <xf numFmtId="0" fontId="8" fillId="4" borderId="0" xfId="0" applyFont="1" applyFill="1" applyBorder="1" applyAlignment="1">
      <alignment horizontal="right"/>
    </xf>
    <xf numFmtId="0" fontId="12" fillId="4" borderId="0" xfId="1" applyFont="1" applyFill="1"/>
    <xf numFmtId="0" fontId="0" fillId="4" borderId="0" xfId="0" applyFont="1" applyFill="1" applyBorder="1" applyAlignment="1" applyProtection="1">
      <alignment horizontal="left"/>
      <protection locked="0"/>
    </xf>
    <xf numFmtId="0" fontId="0" fillId="4" borderId="11" xfId="0" applyFont="1" applyFill="1" applyBorder="1" applyAlignment="1" applyProtection="1">
      <alignment horizontal="left"/>
      <protection locked="0"/>
    </xf>
    <xf numFmtId="0" fontId="0" fillId="9" borderId="0" xfId="0" applyFill="1" applyAlignment="1">
      <alignment textRotation="58"/>
    </xf>
    <xf numFmtId="0" fontId="0" fillId="8" borderId="10" xfId="0" applyFill="1" applyBorder="1"/>
    <xf numFmtId="0" fontId="10" fillId="8" borderId="8" xfId="0" applyFont="1" applyFill="1" applyBorder="1"/>
    <xf numFmtId="0" fontId="5" fillId="8" borderId="10" xfId="1" applyFill="1" applyBorder="1"/>
    <xf numFmtId="0" fontId="5" fillId="8" borderId="12" xfId="1" applyFill="1" applyBorder="1"/>
    <xf numFmtId="164" fontId="2" fillId="6" borderId="1" xfId="0" applyNumberFormat="1" applyFont="1" applyFill="1" applyBorder="1"/>
    <xf numFmtId="0" fontId="17" fillId="5" borderId="3" xfId="0" applyFont="1" applyFill="1" applyBorder="1" applyAlignment="1" applyProtection="1">
      <alignment horizontal="left"/>
      <protection locked="0"/>
    </xf>
    <xf numFmtId="0" fontId="17" fillId="0" borderId="2" xfId="1" applyFont="1" applyBorder="1" applyProtection="1">
      <protection locked="0"/>
    </xf>
    <xf numFmtId="0" fontId="18" fillId="5" borderId="2" xfId="1" applyFont="1" applyFill="1" applyBorder="1" applyAlignment="1" applyProtection="1">
      <alignment horizontal="left"/>
      <protection locked="0"/>
    </xf>
    <xf numFmtId="0" fontId="17" fillId="5" borderId="4" xfId="0" applyFont="1" applyFill="1" applyBorder="1" applyAlignment="1" applyProtection="1">
      <alignment horizontal="left"/>
      <protection locked="0"/>
    </xf>
    <xf numFmtId="0" fontId="17" fillId="4" borderId="0" xfId="0" applyFont="1" applyFill="1" applyAlignment="1">
      <alignment horizontal="left"/>
    </xf>
    <xf numFmtId="0" fontId="0" fillId="4" borderId="5" xfId="0" applyFill="1" applyBorder="1" applyAlignment="1">
      <alignment horizontal="center"/>
    </xf>
    <xf numFmtId="0" fontId="0" fillId="4" borderId="7" xfId="0" applyFill="1" applyBorder="1" applyAlignment="1">
      <alignment horizontal="center"/>
    </xf>
    <xf numFmtId="0" fontId="10" fillId="8" borderId="9" xfId="0" applyFont="1" applyFill="1" applyBorder="1" applyAlignment="1">
      <alignment horizontal="left"/>
    </xf>
    <xf numFmtId="0" fontId="11" fillId="8" borderId="0" xfId="0" applyFont="1" applyFill="1" applyBorder="1" applyAlignment="1">
      <alignment horizontal="left"/>
    </xf>
    <xf numFmtId="0" fontId="11" fillId="8" borderId="11" xfId="0" applyFont="1" applyFill="1" applyBorder="1" applyAlignment="1">
      <alignment horizontal="left"/>
    </xf>
    <xf numFmtId="0" fontId="9" fillId="4" borderId="0" xfId="0" applyFont="1" applyFill="1" applyAlignment="1">
      <alignment horizontal="center"/>
    </xf>
    <xf numFmtId="0" fontId="9" fillId="4" borderId="11" xfId="0" applyFont="1" applyFill="1" applyBorder="1" applyAlignment="1">
      <alignment horizontal="center"/>
    </xf>
    <xf numFmtId="0" fontId="0" fillId="6" borderId="5" xfId="0" applyFill="1" applyBorder="1" applyAlignment="1">
      <alignment horizontal="right"/>
    </xf>
    <xf numFmtId="0" fontId="0" fillId="6" borderId="6" xfId="0" applyFill="1" applyBorder="1" applyAlignment="1">
      <alignment horizontal="right"/>
    </xf>
    <xf numFmtId="0" fontId="0" fillId="6" borderId="7" xfId="0" applyFill="1" applyBorder="1" applyAlignment="1">
      <alignment horizontal="right"/>
    </xf>
    <xf numFmtId="0" fontId="0" fillId="6" borderId="3" xfId="0" applyFill="1" applyBorder="1" applyAlignment="1">
      <alignment horizontal="center"/>
    </xf>
    <xf numFmtId="0" fontId="0" fillId="6" borderId="2" xfId="0" applyFill="1" applyBorder="1" applyAlignment="1">
      <alignment horizontal="center"/>
    </xf>
    <xf numFmtId="0" fontId="0" fillId="6" borderId="4" xfId="0" applyFill="1" applyBorder="1" applyAlignment="1">
      <alignment horizontal="center"/>
    </xf>
    <xf numFmtId="0" fontId="0" fillId="6" borderId="5" xfId="0" applyFill="1" applyBorder="1" applyAlignment="1">
      <alignment horizontal="center"/>
    </xf>
    <xf numFmtId="0" fontId="0" fillId="6" borderId="7" xfId="0" applyFill="1" applyBorder="1" applyAlignment="1">
      <alignment horizontal="center"/>
    </xf>
    <xf numFmtId="0" fontId="13" fillId="4" borderId="0" xfId="0" applyFont="1" applyFill="1" applyAlignment="1">
      <alignment horizontal="center"/>
    </xf>
    <xf numFmtId="0" fontId="6" fillId="4" borderId="13" xfId="0" applyFont="1" applyFill="1" applyBorder="1" applyAlignment="1">
      <alignment horizontal="center"/>
    </xf>
    <xf numFmtId="0" fontId="6" fillId="4" borderId="14" xfId="0" applyFont="1" applyFill="1" applyBorder="1" applyAlignment="1">
      <alignment horizontal="center"/>
    </xf>
    <xf numFmtId="0" fontId="6" fillId="4" borderId="15" xfId="0" applyFont="1" applyFill="1" applyBorder="1" applyAlignment="1">
      <alignment horizontal="center"/>
    </xf>
    <xf numFmtId="0" fontId="17" fillId="5" borderId="13" xfId="0" applyFont="1" applyFill="1" applyBorder="1" applyAlignment="1" applyProtection="1">
      <alignment horizontal="left"/>
      <protection locked="0"/>
    </xf>
    <xf numFmtId="0" fontId="17" fillId="5" borderId="14" xfId="0" applyFont="1" applyFill="1" applyBorder="1" applyAlignment="1" applyProtection="1">
      <alignment horizontal="left"/>
      <protection locked="0"/>
    </xf>
    <xf numFmtId="0" fontId="17" fillId="5" borderId="15" xfId="0" applyFont="1" applyFill="1" applyBorder="1" applyAlignment="1" applyProtection="1">
      <alignment horizontal="left"/>
      <protection locked="0"/>
    </xf>
    <xf numFmtId="0" fontId="17" fillId="5" borderId="9" xfId="0" applyFont="1" applyFill="1" applyBorder="1" applyAlignment="1" applyProtection="1">
      <alignment horizontal="left"/>
      <protection locked="0"/>
    </xf>
    <xf numFmtId="0" fontId="17" fillId="5" borderId="0" xfId="0" applyFont="1" applyFill="1" applyBorder="1" applyAlignment="1" applyProtection="1">
      <alignment horizontal="left"/>
      <protection locked="0"/>
    </xf>
    <xf numFmtId="0" fontId="17" fillId="5" borderId="11" xfId="0" applyFont="1" applyFill="1" applyBorder="1" applyAlignment="1" applyProtection="1">
      <alignment horizontal="left"/>
      <protection locked="0"/>
    </xf>
    <xf numFmtId="0" fontId="17" fillId="5" borderId="8" xfId="0" applyFont="1" applyFill="1" applyBorder="1" applyAlignment="1" applyProtection="1">
      <alignment horizontal="left"/>
      <protection locked="0"/>
    </xf>
    <xf numFmtId="0" fontId="17" fillId="5" borderId="10" xfId="0" applyFont="1" applyFill="1" applyBorder="1" applyAlignment="1" applyProtection="1">
      <alignment horizontal="left"/>
      <protection locked="0"/>
    </xf>
    <xf numFmtId="0" fontId="17" fillId="5" borderId="12" xfId="0" applyFont="1" applyFill="1" applyBorder="1" applyAlignment="1" applyProtection="1">
      <alignment horizontal="left"/>
      <protection locked="0"/>
    </xf>
    <xf numFmtId="0" fontId="10" fillId="8" borderId="13" xfId="0" applyFont="1" applyFill="1" applyBorder="1" applyAlignment="1">
      <alignment horizontal="center"/>
    </xf>
    <xf numFmtId="0" fontId="14" fillId="8" borderId="14" xfId="0" applyFont="1" applyFill="1" applyBorder="1" applyAlignment="1">
      <alignment horizontal="center"/>
    </xf>
    <xf numFmtId="0" fontId="14" fillId="8" borderId="15" xfId="0" applyFont="1" applyFill="1" applyBorder="1" applyAlignment="1">
      <alignment horizontal="center"/>
    </xf>
    <xf numFmtId="0" fontId="10" fillId="8" borderId="9" xfId="0" applyFont="1" applyFill="1" applyBorder="1" applyAlignment="1">
      <alignment horizontal="center"/>
    </xf>
    <xf numFmtId="0" fontId="10" fillId="8" borderId="0" xfId="0" applyFont="1" applyFill="1" applyBorder="1" applyAlignment="1">
      <alignment horizontal="center"/>
    </xf>
    <xf numFmtId="0" fontId="10" fillId="8" borderId="11" xfId="0" applyFont="1" applyFill="1" applyBorder="1" applyAlignment="1">
      <alignment horizontal="center"/>
    </xf>
  </cellXfs>
  <cellStyles count="2">
    <cellStyle name="Hyperlink" xfId="1" builtinId="8"/>
    <cellStyle name="Standaard" xfId="0" builtinId="0"/>
  </cellStyles>
  <dxfs count="0"/>
  <tableStyles count="0" defaultTableStyle="TableStyleMedium2" defaultPivotStyle="PivotStyleLight16"/>
  <colors>
    <mruColors>
      <color rgb="FFFFFF99"/>
      <color rgb="FFFFFFCC"/>
      <color rgb="FFCCFF66"/>
      <color rgb="FFCCFF99"/>
      <color rgb="FFFFFF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112059</xdr:colOff>
      <xdr:row>1</xdr:row>
      <xdr:rowOff>0</xdr:rowOff>
    </xdr:from>
    <xdr:to>
      <xdr:col>2</xdr:col>
      <xdr:colOff>306492</xdr:colOff>
      <xdr:row>19</xdr:row>
      <xdr:rowOff>201706</xdr:rowOff>
    </xdr:to>
    <xdr:pic>
      <xdr:nvPicPr>
        <xdr:cNvPr id="4" name="Afbeelding 3"/>
        <xdr:cNvPicPr>
          <a:picLocks noChangeAspect="1"/>
        </xdr:cNvPicPr>
      </xdr:nvPicPr>
      <xdr:blipFill rotWithShape="1">
        <a:blip xmlns:r="http://schemas.openxmlformats.org/officeDocument/2006/relationships" r:embed="rId1"/>
        <a:srcRect r="80000"/>
        <a:stretch/>
      </xdr:blipFill>
      <xdr:spPr>
        <a:xfrm>
          <a:off x="261471" y="0"/>
          <a:ext cx="455903" cy="357094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cretariaat@vlechttheater.n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0"/>
  <sheetViews>
    <sheetView tabSelected="1" zoomScale="85" zoomScaleNormal="85" workbookViewId="0">
      <selection activeCell="H16" sqref="H16"/>
    </sheetView>
  </sheetViews>
  <sheetFormatPr defaultRowHeight="14.5" x14ac:dyDescent="0.35"/>
  <cols>
    <col min="1" max="1" width="2.08984375" customWidth="1"/>
    <col min="2" max="2" width="3.7265625" customWidth="1"/>
    <col min="3" max="3" width="6.54296875" customWidth="1"/>
    <col min="4" max="4" width="36.08984375" customWidth="1"/>
    <col min="5" max="5" width="31" customWidth="1"/>
    <col min="6" max="6" width="14" customWidth="1"/>
    <col min="7" max="7" width="10" customWidth="1"/>
    <col min="8" max="8" width="14.81640625" customWidth="1"/>
    <col min="9" max="9" width="11.453125" customWidth="1"/>
    <col min="10" max="10" width="11.1796875" customWidth="1"/>
    <col min="11" max="11" width="1.90625" customWidth="1"/>
  </cols>
  <sheetData>
    <row r="1" spans="1:11" ht="9" customHeight="1" x14ac:dyDescent="0.35">
      <c r="A1" s="9"/>
      <c r="B1" s="9"/>
      <c r="C1" s="9"/>
      <c r="D1" s="9"/>
      <c r="E1" s="9"/>
      <c r="F1" s="9"/>
      <c r="G1" s="9"/>
      <c r="H1" s="9"/>
      <c r="I1" s="9"/>
      <c r="J1" s="9"/>
      <c r="K1" s="9"/>
    </row>
    <row r="2" spans="1:11" ht="21" x14ac:dyDescent="0.5">
      <c r="A2" s="9"/>
      <c r="B2" s="42"/>
      <c r="C2" s="9"/>
      <c r="D2" s="74" t="s">
        <v>49</v>
      </c>
      <c r="E2" s="75"/>
      <c r="F2" s="75"/>
      <c r="G2" s="75"/>
      <c r="H2" s="75"/>
      <c r="I2" s="75"/>
      <c r="J2" s="76"/>
      <c r="K2" s="9"/>
    </row>
    <row r="3" spans="1:11" ht="15.5" x14ac:dyDescent="0.35">
      <c r="A3" s="9"/>
      <c r="B3" s="42"/>
      <c r="C3" s="9"/>
      <c r="D3" s="86" t="s">
        <v>47</v>
      </c>
      <c r="E3" s="87"/>
      <c r="F3" s="87"/>
      <c r="G3" s="87"/>
      <c r="H3" s="87"/>
      <c r="I3" s="87"/>
      <c r="J3" s="88"/>
      <c r="K3" s="9"/>
    </row>
    <row r="4" spans="1:11" ht="15.5" x14ac:dyDescent="0.35">
      <c r="A4" s="9"/>
      <c r="B4" s="42"/>
      <c r="C4" s="9"/>
      <c r="D4" s="89" t="s">
        <v>51</v>
      </c>
      <c r="E4" s="90"/>
      <c r="F4" s="90"/>
      <c r="G4" s="90"/>
      <c r="H4" s="90"/>
      <c r="I4" s="90"/>
      <c r="J4" s="91"/>
      <c r="K4" s="9"/>
    </row>
    <row r="5" spans="1:11" ht="14.5" customHeight="1" x14ac:dyDescent="0.5">
      <c r="A5" s="9"/>
      <c r="B5" s="42"/>
      <c r="C5" s="9"/>
      <c r="D5" s="60" t="s">
        <v>52</v>
      </c>
      <c r="E5" s="61"/>
      <c r="F5" s="61"/>
      <c r="G5" s="61"/>
      <c r="H5" s="61"/>
      <c r="I5" s="61"/>
      <c r="J5" s="62"/>
      <c r="K5" s="9"/>
    </row>
    <row r="6" spans="1:11" ht="12.5" customHeight="1" x14ac:dyDescent="0.35">
      <c r="A6" s="9"/>
      <c r="B6" s="42"/>
      <c r="C6" s="9"/>
      <c r="D6" s="49" t="s">
        <v>53</v>
      </c>
      <c r="E6" s="48"/>
      <c r="F6" s="48"/>
      <c r="G6" s="48"/>
      <c r="H6" s="50"/>
      <c r="I6" s="50"/>
      <c r="J6" s="51"/>
      <c r="K6" s="9"/>
    </row>
    <row r="7" spans="1:11" ht="6" customHeight="1" x14ac:dyDescent="0.35">
      <c r="A7" s="9"/>
      <c r="B7" s="42"/>
      <c r="C7" s="9"/>
      <c r="D7" s="36"/>
      <c r="E7" s="37"/>
      <c r="F7" s="37"/>
      <c r="G7" s="37"/>
      <c r="H7" s="38"/>
      <c r="I7" s="38"/>
      <c r="J7" s="39"/>
      <c r="K7" s="9"/>
    </row>
    <row r="8" spans="1:11" ht="15.5" x14ac:dyDescent="0.35">
      <c r="A8" s="9"/>
      <c r="B8" s="42"/>
      <c r="C8" s="9"/>
      <c r="D8" s="20" t="s">
        <v>31</v>
      </c>
      <c r="E8" s="53"/>
      <c r="F8" s="20" t="s">
        <v>30</v>
      </c>
      <c r="G8" s="77"/>
      <c r="H8" s="78"/>
      <c r="I8" s="78"/>
      <c r="J8" s="79"/>
      <c r="K8" s="9"/>
    </row>
    <row r="9" spans="1:11" ht="15.5" x14ac:dyDescent="0.35">
      <c r="A9" s="9"/>
      <c r="B9" s="42"/>
      <c r="C9" s="9"/>
      <c r="D9" s="20" t="s">
        <v>32</v>
      </c>
      <c r="E9" s="54"/>
      <c r="F9" s="21"/>
      <c r="G9" s="80"/>
      <c r="H9" s="81"/>
      <c r="I9" s="81"/>
      <c r="J9" s="82"/>
      <c r="K9" s="9"/>
    </row>
    <row r="10" spans="1:11" ht="16.5" customHeight="1" x14ac:dyDescent="0.35">
      <c r="A10" s="9"/>
      <c r="B10" s="42"/>
      <c r="C10" s="9"/>
      <c r="D10" s="20" t="s">
        <v>33</v>
      </c>
      <c r="E10" s="55"/>
      <c r="F10" s="20" t="s">
        <v>28</v>
      </c>
      <c r="G10" s="80"/>
      <c r="H10" s="81"/>
      <c r="I10" s="81"/>
      <c r="J10" s="82"/>
      <c r="K10" s="9"/>
    </row>
    <row r="11" spans="1:11" ht="15.5" customHeight="1" x14ac:dyDescent="0.35">
      <c r="A11" s="9"/>
      <c r="B11" s="42"/>
      <c r="C11" s="9"/>
      <c r="D11" s="20" t="s">
        <v>50</v>
      </c>
      <c r="E11" s="56"/>
      <c r="F11" s="20" t="s">
        <v>29</v>
      </c>
      <c r="G11" s="83"/>
      <c r="H11" s="84"/>
      <c r="I11" s="84"/>
      <c r="J11" s="85"/>
      <c r="K11" s="9"/>
    </row>
    <row r="12" spans="1:11" ht="15.5" customHeight="1" x14ac:dyDescent="0.35">
      <c r="A12" s="9"/>
      <c r="B12" s="42"/>
      <c r="C12" s="9"/>
      <c r="D12" s="20"/>
      <c r="E12" s="45"/>
      <c r="F12" s="43"/>
      <c r="G12" s="45"/>
      <c r="H12" s="45"/>
      <c r="I12" s="45"/>
      <c r="J12" s="46"/>
      <c r="K12" s="9"/>
    </row>
    <row r="13" spans="1:11" s="1" customFormat="1" x14ac:dyDescent="0.35">
      <c r="A13" s="8"/>
      <c r="B13" s="47"/>
      <c r="C13" s="8"/>
      <c r="D13" s="29" t="s">
        <v>0</v>
      </c>
      <c r="E13" s="30" t="s">
        <v>1</v>
      </c>
      <c r="F13" s="30" t="s">
        <v>5</v>
      </c>
      <c r="G13" s="30" t="s">
        <v>40</v>
      </c>
      <c r="H13" s="30" t="s">
        <v>6</v>
      </c>
      <c r="I13" s="30" t="s">
        <v>2</v>
      </c>
      <c r="J13" s="31" t="s">
        <v>16</v>
      </c>
      <c r="K13" s="8"/>
    </row>
    <row r="14" spans="1:11" x14ac:dyDescent="0.35">
      <c r="A14" s="9"/>
      <c r="B14" s="42"/>
      <c r="C14" s="9"/>
      <c r="D14" s="32"/>
      <c r="E14" s="33"/>
      <c r="F14" s="33"/>
      <c r="G14" s="34" t="s">
        <v>41</v>
      </c>
      <c r="H14" s="35" t="s">
        <v>39</v>
      </c>
      <c r="I14" s="52">
        <f>I30</f>
        <v>0</v>
      </c>
      <c r="J14" s="52">
        <f>J30</f>
        <v>0</v>
      </c>
      <c r="K14" s="9"/>
    </row>
    <row r="15" spans="1:11" x14ac:dyDescent="0.35">
      <c r="A15" s="9"/>
      <c r="B15" s="42"/>
      <c r="C15" s="9"/>
      <c r="D15" s="25" t="s">
        <v>25</v>
      </c>
      <c r="E15" s="26"/>
      <c r="F15" s="26"/>
      <c r="G15" s="27"/>
      <c r="H15" s="28"/>
      <c r="I15" s="27"/>
      <c r="J15" s="27"/>
      <c r="K15" s="9"/>
    </row>
    <row r="16" spans="1:11" x14ac:dyDescent="0.35">
      <c r="A16" s="9"/>
      <c r="B16" s="42"/>
      <c r="C16" s="9"/>
      <c r="D16" s="10" t="s">
        <v>3</v>
      </c>
      <c r="E16" s="2" t="s">
        <v>4</v>
      </c>
      <c r="F16" s="2" t="s">
        <v>54</v>
      </c>
      <c r="G16" s="5">
        <v>100</v>
      </c>
      <c r="H16" s="17"/>
      <c r="I16" s="5">
        <f>G16*H16</f>
        <v>0</v>
      </c>
      <c r="J16" s="5">
        <f>H16*50</f>
        <v>0</v>
      </c>
      <c r="K16" s="9"/>
    </row>
    <row r="17" spans="1:11" x14ac:dyDescent="0.35">
      <c r="A17" s="9"/>
      <c r="B17" s="42"/>
      <c r="C17" s="9"/>
      <c r="D17" s="10" t="s">
        <v>7</v>
      </c>
      <c r="E17" s="2" t="s">
        <v>43</v>
      </c>
      <c r="F17" s="2"/>
      <c r="G17" s="5">
        <v>40</v>
      </c>
      <c r="H17" s="17"/>
      <c r="I17" s="5">
        <f>G17*H17</f>
        <v>0</v>
      </c>
      <c r="J17" s="5"/>
      <c r="K17" s="9"/>
    </row>
    <row r="18" spans="1:11" x14ac:dyDescent="0.35">
      <c r="A18" s="9"/>
      <c r="B18" s="42"/>
      <c r="C18" s="9"/>
      <c r="D18" s="10"/>
      <c r="E18" s="2" t="s">
        <v>10</v>
      </c>
      <c r="F18" s="2"/>
      <c r="G18" s="5">
        <v>75</v>
      </c>
      <c r="H18" s="17"/>
      <c r="I18" s="5">
        <f>G18*H18</f>
        <v>0</v>
      </c>
      <c r="J18" s="5"/>
      <c r="K18" s="9"/>
    </row>
    <row r="19" spans="1:11" x14ac:dyDescent="0.35">
      <c r="A19" s="9"/>
      <c r="B19" s="42"/>
      <c r="C19" s="9"/>
      <c r="D19" s="10" t="s">
        <v>8</v>
      </c>
      <c r="E19" s="2" t="s">
        <v>9</v>
      </c>
      <c r="F19" s="2"/>
      <c r="G19" s="5">
        <v>50</v>
      </c>
      <c r="H19" s="17"/>
      <c r="I19" s="5">
        <f>G19*H19</f>
        <v>0</v>
      </c>
      <c r="J19" s="5"/>
      <c r="K19" s="9" t="s">
        <v>23</v>
      </c>
    </row>
    <row r="20" spans="1:11" ht="16.5" customHeight="1" x14ac:dyDescent="0.35">
      <c r="A20" s="9"/>
      <c r="B20" s="42"/>
      <c r="C20" s="9"/>
      <c r="D20" s="10" t="s">
        <v>11</v>
      </c>
      <c r="E20" s="2"/>
      <c r="F20" s="2"/>
      <c r="G20" s="5">
        <v>75</v>
      </c>
      <c r="H20" s="17"/>
      <c r="I20" s="5">
        <f>G20*H20</f>
        <v>0</v>
      </c>
      <c r="J20" s="5"/>
      <c r="K20" s="9"/>
    </row>
    <row r="21" spans="1:11" x14ac:dyDescent="0.35">
      <c r="A21" s="9"/>
      <c r="B21" s="9"/>
      <c r="C21" s="9"/>
      <c r="D21" s="11" t="s">
        <v>46</v>
      </c>
      <c r="E21" s="2" t="s">
        <v>12</v>
      </c>
      <c r="F21" s="58" t="s">
        <v>45</v>
      </c>
      <c r="G21" s="59"/>
      <c r="H21" s="18"/>
      <c r="I21" s="5">
        <f>I33/10</f>
        <v>0</v>
      </c>
      <c r="J21" s="5">
        <f>H21*25</f>
        <v>0</v>
      </c>
      <c r="K21" s="9"/>
    </row>
    <row r="22" spans="1:11" x14ac:dyDescent="0.35">
      <c r="A22" s="9"/>
      <c r="B22" s="9"/>
      <c r="C22" s="9"/>
      <c r="D22" s="10"/>
      <c r="E22" s="2"/>
      <c r="F22" s="2"/>
      <c r="G22" s="5"/>
      <c r="H22" s="5"/>
      <c r="I22" s="5"/>
      <c r="J22" s="5"/>
      <c r="K22" s="9"/>
    </row>
    <row r="23" spans="1:11" x14ac:dyDescent="0.35">
      <c r="A23" s="9"/>
      <c r="B23" s="9"/>
      <c r="C23" s="9"/>
      <c r="D23" s="11" t="s">
        <v>24</v>
      </c>
      <c r="E23" s="2" t="s">
        <v>13</v>
      </c>
      <c r="F23" s="2" t="s">
        <v>14</v>
      </c>
      <c r="G23" s="5">
        <v>40</v>
      </c>
      <c r="H23" s="18"/>
      <c r="I23" s="5">
        <f t="shared" ref="I23:I28" si="0">G23*H23</f>
        <v>0</v>
      </c>
      <c r="J23" s="5">
        <f>I23</f>
        <v>0</v>
      </c>
      <c r="K23" s="9"/>
    </row>
    <row r="24" spans="1:11" x14ac:dyDescent="0.35">
      <c r="A24" s="9"/>
      <c r="B24" s="9"/>
      <c r="C24" s="9"/>
      <c r="D24" s="10"/>
      <c r="E24" s="2" t="s">
        <v>15</v>
      </c>
      <c r="F24" s="2" t="s">
        <v>14</v>
      </c>
      <c r="G24" s="5">
        <v>25</v>
      </c>
      <c r="H24" s="18"/>
      <c r="I24" s="5">
        <f t="shared" si="0"/>
        <v>0</v>
      </c>
      <c r="J24" s="5">
        <f>H24*15</f>
        <v>0</v>
      </c>
      <c r="K24" s="9"/>
    </row>
    <row r="25" spans="1:11" s="3" customFormat="1" x14ac:dyDescent="0.35">
      <c r="A25" s="9"/>
      <c r="B25" s="9"/>
      <c r="C25" s="9"/>
      <c r="D25" s="10"/>
      <c r="E25" s="2"/>
      <c r="F25" s="2"/>
      <c r="G25" s="2"/>
      <c r="H25" s="5"/>
      <c r="I25" s="5"/>
      <c r="J25" s="5"/>
      <c r="K25" s="9"/>
    </row>
    <row r="26" spans="1:11" x14ac:dyDescent="0.35">
      <c r="A26" s="9"/>
      <c r="B26" s="9"/>
      <c r="C26" s="9"/>
      <c r="D26" s="11" t="s">
        <v>26</v>
      </c>
      <c r="E26" s="2" t="s">
        <v>17</v>
      </c>
      <c r="F26" s="2" t="s">
        <v>22</v>
      </c>
      <c r="G26" s="5"/>
      <c r="H26" s="5"/>
      <c r="I26" s="5"/>
      <c r="J26" s="5"/>
      <c r="K26" s="9"/>
    </row>
    <row r="27" spans="1:11" x14ac:dyDescent="0.35">
      <c r="A27" s="9"/>
      <c r="B27" s="9"/>
      <c r="C27" s="9"/>
      <c r="D27" s="10"/>
      <c r="E27" s="2" t="s">
        <v>18</v>
      </c>
      <c r="F27" s="2" t="s">
        <v>20</v>
      </c>
      <c r="G27" s="5">
        <v>10</v>
      </c>
      <c r="H27" s="18"/>
      <c r="I27" s="5">
        <f t="shared" si="0"/>
        <v>0</v>
      </c>
      <c r="J27" s="5"/>
      <c r="K27" s="9"/>
    </row>
    <row r="28" spans="1:11" x14ac:dyDescent="0.35">
      <c r="A28" s="9"/>
      <c r="B28" s="9"/>
      <c r="C28" s="9"/>
      <c r="D28" s="10"/>
      <c r="E28" s="2" t="s">
        <v>19</v>
      </c>
      <c r="F28" s="2" t="s">
        <v>21</v>
      </c>
      <c r="G28" s="5">
        <v>17.5</v>
      </c>
      <c r="H28" s="18"/>
      <c r="I28" s="5">
        <f t="shared" si="0"/>
        <v>0</v>
      </c>
      <c r="J28" s="5"/>
      <c r="K28" s="9"/>
    </row>
    <row r="29" spans="1:11" s="3" customFormat="1" x14ac:dyDescent="0.35">
      <c r="A29" s="9"/>
      <c r="B29" s="9"/>
      <c r="C29" s="9"/>
      <c r="D29" s="10"/>
      <c r="E29" s="2"/>
      <c r="F29" s="2"/>
      <c r="G29" s="2"/>
      <c r="H29" s="16"/>
      <c r="I29" s="2"/>
      <c r="J29" s="2"/>
      <c r="K29" s="9"/>
    </row>
    <row r="30" spans="1:11" x14ac:dyDescent="0.35">
      <c r="A30" s="9"/>
      <c r="B30" s="9"/>
      <c r="C30" s="9"/>
      <c r="D30" s="10"/>
      <c r="E30" s="2"/>
      <c r="F30" s="2"/>
      <c r="G30" s="19"/>
      <c r="H30" s="19" t="s">
        <v>36</v>
      </c>
      <c r="I30" s="7">
        <f>SUM(I16:I29)</f>
        <v>0</v>
      </c>
      <c r="J30" s="7">
        <f>SUM(J16:J29)</f>
        <v>0</v>
      </c>
      <c r="K30" s="9"/>
    </row>
    <row r="31" spans="1:11" x14ac:dyDescent="0.35">
      <c r="A31" s="9"/>
      <c r="B31" s="9"/>
      <c r="C31" s="9"/>
      <c r="D31" s="9"/>
      <c r="E31" s="9"/>
      <c r="F31" s="9"/>
      <c r="G31" s="9"/>
      <c r="H31" s="9"/>
      <c r="I31" s="9"/>
      <c r="J31" s="9"/>
      <c r="K31" s="9"/>
    </row>
    <row r="32" spans="1:11" x14ac:dyDescent="0.35">
      <c r="A32" s="9"/>
      <c r="B32" s="9"/>
      <c r="C32" s="9"/>
      <c r="D32" s="12" t="s">
        <v>34</v>
      </c>
      <c r="E32" s="65" t="s">
        <v>35</v>
      </c>
      <c r="F32" s="66"/>
      <c r="G32" s="67"/>
      <c r="H32" s="22"/>
      <c r="I32" s="6"/>
      <c r="J32" s="6"/>
      <c r="K32" s="9"/>
    </row>
    <row r="33" spans="1:11" x14ac:dyDescent="0.35">
      <c r="A33" s="9"/>
      <c r="B33" s="9"/>
      <c r="C33" s="9"/>
      <c r="D33" s="68"/>
      <c r="E33" s="13" t="s">
        <v>55</v>
      </c>
      <c r="F33" s="4" t="s">
        <v>20</v>
      </c>
      <c r="G33" s="15"/>
      <c r="H33" s="4"/>
      <c r="I33" s="6">
        <f>H32*G33</f>
        <v>0</v>
      </c>
      <c r="J33" s="6"/>
      <c r="K33" s="9"/>
    </row>
    <row r="34" spans="1:11" x14ac:dyDescent="0.35">
      <c r="A34" s="9"/>
      <c r="B34" s="9"/>
      <c r="C34" s="9"/>
      <c r="D34" s="69"/>
      <c r="E34" s="71" t="s">
        <v>38</v>
      </c>
      <c r="F34" s="72"/>
      <c r="G34" s="23"/>
      <c r="H34" s="4"/>
      <c r="I34" s="24"/>
      <c r="J34" s="6"/>
      <c r="K34" s="9"/>
    </row>
    <row r="35" spans="1:11" x14ac:dyDescent="0.35">
      <c r="A35" s="9"/>
      <c r="B35" s="9"/>
      <c r="C35" s="9"/>
      <c r="D35" s="69"/>
      <c r="E35" s="65" t="s">
        <v>27</v>
      </c>
      <c r="F35" s="66"/>
      <c r="G35" s="67"/>
      <c r="H35" s="4"/>
      <c r="I35" s="41">
        <f>I33-I30-G34</f>
        <v>0</v>
      </c>
      <c r="J35" s="6"/>
      <c r="K35" s="9"/>
    </row>
    <row r="36" spans="1:11" x14ac:dyDescent="0.35">
      <c r="A36" s="9"/>
      <c r="B36" s="9"/>
      <c r="C36" s="9"/>
      <c r="D36" s="70"/>
      <c r="E36" s="65" t="s">
        <v>37</v>
      </c>
      <c r="F36" s="66"/>
      <c r="G36" s="67"/>
      <c r="H36" s="14" t="e">
        <f>(I30+G34)/G33</f>
        <v>#DIV/0!</v>
      </c>
      <c r="I36" s="6"/>
      <c r="J36" s="6"/>
      <c r="K36" s="9"/>
    </row>
    <row r="37" spans="1:11" x14ac:dyDescent="0.35">
      <c r="A37" s="9"/>
      <c r="B37" s="9"/>
      <c r="C37" s="9"/>
      <c r="D37" s="9"/>
      <c r="E37" s="40"/>
      <c r="F37" s="40"/>
      <c r="G37" s="40"/>
      <c r="H37" s="9"/>
      <c r="I37" s="63" t="s">
        <v>56</v>
      </c>
      <c r="J37" s="64"/>
      <c r="K37" s="9"/>
    </row>
    <row r="38" spans="1:11" ht="21" x14ac:dyDescent="0.5">
      <c r="A38" s="9"/>
      <c r="B38" s="9"/>
      <c r="C38" s="9"/>
      <c r="D38" s="44" t="s">
        <v>42</v>
      </c>
      <c r="E38" s="9"/>
      <c r="F38" s="73" t="s">
        <v>48</v>
      </c>
      <c r="G38" s="73"/>
      <c r="H38" s="73"/>
      <c r="I38" s="73"/>
      <c r="J38" s="73"/>
      <c r="K38" s="9"/>
    </row>
    <row r="39" spans="1:11" ht="15.5" x14ac:dyDescent="0.35">
      <c r="A39" s="9"/>
      <c r="B39" s="9"/>
      <c r="C39" s="9"/>
      <c r="D39" s="57" t="s">
        <v>44</v>
      </c>
      <c r="E39" s="57"/>
      <c r="F39" s="57"/>
      <c r="G39" s="57"/>
      <c r="H39" s="57"/>
      <c r="I39" s="57"/>
      <c r="J39" s="57"/>
      <c r="K39" s="9"/>
    </row>
    <row r="40" spans="1:11" x14ac:dyDescent="0.35">
      <c r="A40" s="9"/>
      <c r="B40" s="9"/>
      <c r="C40" s="9"/>
      <c r="D40" s="9"/>
      <c r="E40" s="9"/>
      <c r="F40" s="9"/>
      <c r="G40" s="9"/>
      <c r="H40" s="9"/>
      <c r="I40" s="9"/>
      <c r="J40" s="9"/>
      <c r="K40" s="9"/>
    </row>
  </sheetData>
  <sheetProtection sheet="1" objects="1" scenarios="1"/>
  <mergeCells count="17">
    <mergeCell ref="D2:J2"/>
    <mergeCell ref="G8:J8"/>
    <mergeCell ref="G9:J9"/>
    <mergeCell ref="G10:J10"/>
    <mergeCell ref="G11:J11"/>
    <mergeCell ref="D3:J3"/>
    <mergeCell ref="D4:J4"/>
    <mergeCell ref="D39:J39"/>
    <mergeCell ref="F21:G21"/>
    <mergeCell ref="D5:J5"/>
    <mergeCell ref="I37:J37"/>
    <mergeCell ref="E32:G32"/>
    <mergeCell ref="E36:G36"/>
    <mergeCell ref="E35:G35"/>
    <mergeCell ref="D33:D36"/>
    <mergeCell ref="E34:F34"/>
    <mergeCell ref="F38:J38"/>
  </mergeCells>
  <hyperlinks>
    <hyperlink ref="D38" r:id="rId1"/>
  </hyperlinks>
  <pageMargins left="0.59055118110236227" right="0.19685039370078741" top="0.39370078740157483" bottom="0.19685039370078741" header="0.31496062992125984" footer="0.31496062992125984"/>
  <pageSetup paperSize="9" scale="90"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Jacques</dc:creator>
  <cp:lastModifiedBy>Julia</cp:lastModifiedBy>
  <cp:lastPrinted>2019-01-30T14:16:05Z</cp:lastPrinted>
  <dcterms:created xsi:type="dcterms:W3CDTF">2017-10-04T09:24:16Z</dcterms:created>
  <dcterms:modified xsi:type="dcterms:W3CDTF">2019-04-19T05:52:46Z</dcterms:modified>
</cp:coreProperties>
</file>